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ПЕЦ для верстки 2022\отчёт об исполнении бюджета 2021 года\"/>
    </mc:Choice>
  </mc:AlternateContent>
  <xr:revisionPtr revIDLastSave="0" documentId="13_ncr:1_{70BC8AE5-632A-45A5-8BBC-CAE4106DD2E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" l="1"/>
  <c r="E39" i="1" s="1"/>
  <c r="E38" i="1" s="1"/>
  <c r="D40" i="1"/>
  <c r="E46" i="1"/>
  <c r="D46" i="1"/>
  <c r="E43" i="1"/>
  <c r="D43" i="1"/>
  <c r="E36" i="1"/>
  <c r="E35" i="1" s="1"/>
  <c r="D36" i="1"/>
  <c r="D35" i="1" s="1"/>
  <c r="D31" i="1" s="1"/>
  <c r="E33" i="1"/>
  <c r="E32" i="1" s="1"/>
  <c r="E31" i="1" s="1"/>
  <c r="E28" i="1"/>
  <c r="E27" i="1" s="1"/>
  <c r="E26" i="1" s="1"/>
  <c r="E25" i="1" s="1"/>
  <c r="D28" i="1"/>
  <c r="D27" i="1" s="1"/>
  <c r="D26" i="1" s="1"/>
  <c r="D25" i="1" s="1"/>
  <c r="E23" i="1"/>
  <c r="E22" i="1" s="1"/>
  <c r="D23" i="1"/>
  <c r="D22" i="1" s="1"/>
  <c r="E18" i="1"/>
  <c r="E17" i="1" s="1"/>
  <c r="D18" i="1"/>
  <c r="D17" i="1" s="1"/>
  <c r="D30" i="1" l="1"/>
  <c r="D39" i="1"/>
  <c r="D38" i="1" s="1"/>
  <c r="E30" i="1"/>
  <c r="E21" i="1"/>
  <c r="E20" i="1" s="1"/>
  <c r="D21" i="1"/>
  <c r="D20" i="1" s="1"/>
  <c r="E15" i="1"/>
  <c r="D15" i="1"/>
  <c r="D14" i="1" l="1"/>
  <c r="D13" i="1" s="1"/>
  <c r="D12" i="1" s="1"/>
  <c r="D49" i="1" s="1"/>
  <c r="E14" i="1"/>
  <c r="E13" i="1" s="1"/>
  <c r="E12" i="1" s="1"/>
  <c r="E49" i="1" s="1"/>
</calcChain>
</file>

<file path=xl/sharedStrings.xml><?xml version="1.0" encoding="utf-8"?>
<sst xmlns="http://schemas.openxmlformats.org/spreadsheetml/2006/main" count="125" uniqueCount="76">
  <si>
    <t>Администратор дохода</t>
  </si>
  <si>
    <t>КБК</t>
  </si>
  <si>
    <t>Наименование дохода</t>
  </si>
  <si>
    <t>0 00 00000 00 0000 000</t>
  </si>
  <si>
    <t>Федеральная налоговая служба</t>
  </si>
  <si>
    <t>1 00 00000 00 0000 000</t>
  </si>
  <si>
    <t>НАЛОГОВЫЕ И НЕНАЛОГОВЫЕ ДОХОДЫ</t>
  </si>
  <si>
    <t>Приложение 1</t>
  </si>
  <si>
    <t>ДОХОДЫ БЮДЖЕТА</t>
  </si>
  <si>
    <t>ПО КОДАМ КЛАССИФИКАЦИИ ДОХОДОВ БЮДЖЕТА</t>
  </si>
  <si>
    <t>внутригородского муниципального образования Санкт-Петербурга</t>
  </si>
  <si>
    <t>000</t>
  </si>
  <si>
    <t>182</t>
  </si>
  <si>
    <t>тыс. руб.</t>
  </si>
  <si>
    <t>1 16 00000 00 0000 000</t>
  </si>
  <si>
    <t>ШТРАФЫ, САНКЦИИ, ВОЗМЕЩЕНИЕ УЩЕРБА</t>
  </si>
  <si>
    <t>862</t>
  </si>
  <si>
    <t>Администрация Фрунзенского района Санкт-Петербурга</t>
  </si>
  <si>
    <t>867</t>
  </si>
  <si>
    <t>Комитет по благоустройству Санкт-Петербурга</t>
  </si>
  <si>
    <t>1 13 00000 00 0000 000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</si>
  <si>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</si>
  <si>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</si>
  <si>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СПб в соответствии с законодательством СПб</t>
  </si>
  <si>
    <t>972</t>
  </si>
  <si>
    <t>Местная администрация внутригородского муниципального образования СПб муниципального округа № 72</t>
  </si>
  <si>
    <t>1 13 02990 00 0000 130</t>
  </si>
  <si>
    <t>2 00 00000 00 0000 000</t>
  </si>
  <si>
    <t>БЕЗВОЗМЕЗДНЫЕ ПОСТУПЛЕНИЯ</t>
  </si>
  <si>
    <t>2 02 00000 00 0000 000</t>
  </si>
  <si>
    <t>2 02 30024 00 0000 150</t>
  </si>
  <si>
    <t>2 02 30024 03 0100 150</t>
  </si>
  <si>
    <t>Субвенции бюджетам внутригородских муниципальных образований СПб на выполнение отдельных государственных полномочий СПб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</si>
  <si>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</si>
  <si>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СПб на выполнение отдельного государственного пономочия СПб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</si>
  <si>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</si>
  <si>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Субвенция бюджетам на содержание ребенка в семье опекуна и приемной семье, а также вознаграждение, причитающееся приемному родителю</t>
  </si>
  <si>
    <t>2 02 30027 03 0100 150</t>
  </si>
  <si>
    <t>Субвенции бюджетам внутригородских муниципальных образований СПб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</si>
  <si>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</si>
  <si>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СПб на вознаграждение, причитающееся приемному родителю</t>
  </si>
  <si>
    <t>ИТОГО</t>
  </si>
  <si>
    <t>1 16 10000 00 0000 140</t>
  </si>
  <si>
    <t>Платежи в целях возмещения причиненного ущерба (убытков)</t>
  </si>
  <si>
    <t>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</si>
  <si>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</si>
  <si>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1 13 02993 03 0100 130</t>
  </si>
  <si>
    <t>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</si>
  <si>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</si>
  <si>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</si>
  <si>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</si>
  <si>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</si>
  <si>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</si>
  <si>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1 14 02033 03 0000 410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</si>
  <si>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</si>
  <si>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2 02 10000 00 0000 150</t>
  </si>
  <si>
    <t>Сумма на 2020 год</t>
  </si>
  <si>
    <t>Исполнение за 2020 год</t>
  </si>
  <si>
    <t>БЕЗВОЗМЕЗНЫЕ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</si>
  <si>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</si>
  <si>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</si>
  <si>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муниципального округа № 72 за 2021 год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</si>
  <si>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</si>
  <si>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</si>
  <si>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</si>
  <si>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</si>
  <si>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</si>
  <si>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</si>
  <si>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</si>
  <si>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</si>
  <si>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</si>
  <si>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2 02 15002 03 0000 150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</si>
  <si>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</si>
  <si>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от 00.00.2022 года № 00</t>
  </si>
  <si>
    <t>к проекту Решения Муниципального совета внутригородского муниципального</t>
  </si>
  <si>
    <t>образования Санкт-Петербурга муниципального округа №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</si>
</sst>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0"/>
  <sheetViews>
    <sheetView tabSelected="1" topLeftCell="A22" zoomScale="140" zoomScaleNormal="140" workbookViewId="0">
      <selection activeCell="F7" sqref="F7"/>
    </sheetView>
  </sheetViews>
  <sheetFormatPr defaultRowHeight="14.4" x14ac:dyDescent="0.3"/>
  <cols>
    <col min="1" max="1" width="6.88671875" customWidth="1"/>
    <col min="2" max="2" width="20.109375" customWidth="1"/>
    <col min="3" max="3" width="38.33203125" customWidth="1"/>
    <col min="4" max="4" width="10.88671875" customWidth="1"/>
    <col min="5" max="5" width="10.5546875" customWidth="1"/>
  </cols>
  <sheetData>
    <row r="1" spans="1:5" ht="11.25" customHeight="1" x14ac:dyDescent="0.3">
      <c r="A1" s="2"/>
      <c r="B1" s="2"/>
      <c r="C1" s="33" t="s">
        <v>7</v>
      </c>
      <c r="D1" s="33"/>
      <c r="E1" s="33"/>
    </row>
    <row r="2" spans="1:5" ht="12" customHeight="1" x14ac:dyDescent="0.3">
      <c r="A2" s="2"/>
      <c r="B2" s="2"/>
      <c r="C2" s="33" t="s">
        <v>74</v>
      </c>
      <c r="D2" s="33"/>
      <c r="E2" s="33"/>
    </row>
    <row r="3" spans="1:5" ht="11.25" customHeight="1" x14ac:dyDescent="0.3">
      <c r="A3" s="2"/>
      <c r="B3" s="2"/>
      <c r="C3" s="33" t="s">
        <v>75</v>
      </c>
      <c r="D3" s="33"/>
      <c r="E3" s="33"/>
    </row>
    <row r="4" spans="1:5" ht="11.25" customHeight="1" x14ac:dyDescent="0.3">
      <c r="A4" s="2"/>
      <c r="B4" s="2"/>
      <c r="C4" s="34" t="s">
        <v>73</v>
      </c>
      <c r="D4" s="34"/>
      <c r="E4" s="34"/>
    </row>
    <row r="5" spans="1:5" x14ac:dyDescent="0.3">
      <c r="A5" s="2"/>
      <c r="B5" s="2"/>
      <c r="C5" s="2"/>
      <c r="D5" s="2"/>
      <c r="E5" s="2"/>
    </row>
    <row r="6" spans="1:5" x14ac:dyDescent="0.3">
      <c r="A6" s="32" t="s">
        <v>8</v>
      </c>
      <c r="B6" s="32"/>
      <c r="C6" s="32"/>
      <c r="D6" s="32"/>
      <c r="E6" s="32"/>
    </row>
    <row r="7" spans="1:5" x14ac:dyDescent="0.3">
      <c r="A7" s="32" t="s">
        <v>9</v>
      </c>
      <c r="B7" s="32"/>
      <c r="C7" s="32"/>
      <c r="D7" s="32"/>
      <c r="E7" s="32"/>
    </row>
    <row r="8" spans="1:5" x14ac:dyDescent="0.3">
      <c r="A8" s="32" t="s">
        <v>10</v>
      </c>
      <c r="B8" s="32"/>
      <c r="C8" s="32"/>
      <c r="D8" s="32"/>
      <c r="E8" s="32"/>
    </row>
    <row r="9" spans="1:5" x14ac:dyDescent="0.3">
      <c r="A9" s="32" t="s">
        <v>61</v>
      </c>
      <c r="B9" s="32"/>
      <c r="C9" s="32"/>
      <c r="D9" s="32"/>
      <c r="E9" s="32"/>
    </row>
    <row r="10" spans="1:5" x14ac:dyDescent="0.3">
      <c r="A10" s="2"/>
      <c r="B10" s="2"/>
      <c r="C10" s="2"/>
      <c r="D10" s="2"/>
      <c r="E10" s="3" t="s">
        <v>13</v>
      </c>
    </row>
    <row r="11" spans="1:5" ht="30.6" x14ac:dyDescent="0.3">
      <c r="A11" s="1" t="s">
        <v>0</v>
      </c>
      <c r="B11" s="1" t="s">
        <v>1</v>
      </c>
      <c r="C11" s="1" t="s">
        <v>2</v>
      </c>
      <c r="D11" s="1" t="s">
        <v>56</v>
      </c>
      <c r="E11" s="1" t="s">
        <v>57</v>
      </c>
    </row>
    <row r="12" spans="1:5" x14ac:dyDescent="0.3">
      <c r="A12" s="4">
        <v>182</v>
      </c>
      <c r="B12" s="4" t="s">
        <v>3</v>
      </c>
      <c r="C12" s="5" t="s">
        <v>4</v>
      </c>
      <c r="D12" s="18">
        <f>D13</f>
        <v>95800.7</v>
      </c>
      <c r="E12" s="18">
        <f>E13</f>
        <v>86551.599999999991</v>
      </c>
    </row>
    <row r="13" spans="1:5" x14ac:dyDescent="0.3">
      <c r="A13" s="11" t="s">
        <v>11</v>
      </c>
      <c r="B13" s="11" t="s">
        <v>5</v>
      </c>
      <c r="C13" s="12" t="s">
        <v>6</v>
      </c>
      <c r="D13" s="16">
        <f>D14+D17</f>
        <v>95800.7</v>
      </c>
      <c r="E13" s="16">
        <f>E14+E17</f>
        <v>86551.599999999991</v>
      </c>
    </row>
    <row r="14" spans="1:5" x14ac:dyDescent="0.3">
      <c r="A14" s="11" t="s">
        <v>11</v>
      </c>
      <c r="B14" s="11" t="s">
        <v>62</v>
      </c>
      <c r="C14" s="12" t="s">
        <v>63</v>
      </c>
      <c r="D14" s="16">
        <f>D15</f>
        <v>95800.7</v>
      </c>
      <c r="E14" s="16">
        <f>E15</f>
        <v>86554.2</v>
      </c>
    </row>
    <row r="15" spans="1:5" ht="15" customHeight="1" x14ac:dyDescent="0.3">
      <c r="A15" s="13" t="s">
        <v>11</v>
      </c>
      <c r="B15" s="13" t="s">
        <v>64</v>
      </c>
      <c r="C15" s="14" t="s">
        <v>65</v>
      </c>
      <c r="D15" s="17">
        <f>SUM(D16:D16)</f>
        <v>95800.7</v>
      </c>
      <c r="E15" s="17">
        <f>SUM(E16:E16)</f>
        <v>86554.2</v>
      </c>
    </row>
    <row r="16" spans="1:5" ht="67.5" customHeight="1" x14ac:dyDescent="0.3">
      <c r="A16" s="11" t="s">
        <v>12</v>
      </c>
      <c r="B16" s="11" t="s">
        <v>66</v>
      </c>
      <c r="C16" s="15" t="s">
        <v>67</v>
      </c>
      <c r="D16" s="16">
        <v>95800.7</v>
      </c>
      <c r="E16" s="16">
        <v>86554.2</v>
      </c>
    </row>
    <row r="17" spans="1:5" x14ac:dyDescent="0.3">
      <c r="A17" s="11" t="s">
        <v>11</v>
      </c>
      <c r="B17" s="11" t="s">
        <v>14</v>
      </c>
      <c r="C17" s="15" t="s">
        <v>15</v>
      </c>
      <c r="D17" s="16">
        <f>D18</f>
        <v>0</v>
      </c>
      <c r="E17" s="16">
        <f>E18</f>
        <v>-2.6</v>
      </c>
    </row>
    <row r="18" spans="1:5" x14ac:dyDescent="0.3">
      <c r="A18" s="13" t="s">
        <v>11</v>
      </c>
      <c r="B18" s="13" t="s">
        <v>42</v>
      </c>
      <c r="C18" s="14" t="s">
        <v>43</v>
      </c>
      <c r="D18" s="17">
        <f>D19</f>
        <v>0</v>
      </c>
      <c r="E18" s="17">
        <f>E19</f>
        <v>-2.6</v>
      </c>
    </row>
    <row r="19" spans="1:5" ht="137.25" customHeight="1" x14ac:dyDescent="0.3">
      <c r="A19" s="11" t="s">
        <v>12</v>
      </c>
      <c r="B19" s="11" t="s">
        <v>44</v>
      </c>
      <c r="C19" s="15" t="s">
        <v>68</v>
      </c>
      <c r="D19" s="16">
        <v>0</v>
      </c>
      <c r="E19" s="16">
        <v>-2.6</v>
      </c>
    </row>
    <row r="20" spans="1:5" ht="20.399999999999999" x14ac:dyDescent="0.3">
      <c r="A20" s="19" t="s">
        <v>16</v>
      </c>
      <c r="B20" s="20" t="s">
        <v>3</v>
      </c>
      <c r="C20" s="21" t="s">
        <v>17</v>
      </c>
      <c r="D20" s="18">
        <f t="shared" ref="D20:E23" si="0">D21</f>
        <v>0</v>
      </c>
      <c r="E20" s="18">
        <f t="shared" si="0"/>
        <v>15.4</v>
      </c>
    </row>
    <row r="21" spans="1:5" x14ac:dyDescent="0.3">
      <c r="A21" s="11" t="s">
        <v>11</v>
      </c>
      <c r="B21" s="22" t="s">
        <v>5</v>
      </c>
      <c r="C21" s="15" t="s">
        <v>6</v>
      </c>
      <c r="D21" s="16">
        <f t="shared" si="0"/>
        <v>0</v>
      </c>
      <c r="E21" s="16">
        <f t="shared" si="0"/>
        <v>15.4</v>
      </c>
    </row>
    <row r="22" spans="1:5" x14ac:dyDescent="0.3">
      <c r="A22" s="11" t="s">
        <v>11</v>
      </c>
      <c r="B22" s="22" t="s">
        <v>14</v>
      </c>
      <c r="C22" s="15" t="s">
        <v>15</v>
      </c>
      <c r="D22" s="16">
        <f t="shared" si="0"/>
        <v>0</v>
      </c>
      <c r="E22" s="16">
        <f t="shared" si="0"/>
        <v>15.4</v>
      </c>
    </row>
    <row r="23" spans="1:5" ht="20.399999999999999" x14ac:dyDescent="0.3">
      <c r="A23" s="13" t="s">
        <v>11</v>
      </c>
      <c r="B23" s="13" t="s">
        <v>42</v>
      </c>
      <c r="C23" s="14" t="s">
        <v>43</v>
      </c>
      <c r="D23" s="17">
        <f t="shared" si="0"/>
        <v>0</v>
      </c>
      <c r="E23" s="17">
        <f t="shared" si="0"/>
        <v>15.4</v>
      </c>
    </row>
    <row r="24" spans="1:5" ht="133.5" customHeight="1" x14ac:dyDescent="0.3">
      <c r="A24" s="11" t="s">
        <v>16</v>
      </c>
      <c r="B24" s="11" t="s">
        <v>44</v>
      </c>
      <c r="C24" s="15" t="s">
        <v>45</v>
      </c>
      <c r="D24" s="16">
        <v>0</v>
      </c>
      <c r="E24" s="16">
        <v>15.4</v>
      </c>
    </row>
    <row r="25" spans="1:5" ht="20.25" customHeight="1" x14ac:dyDescent="0.3">
      <c r="A25" s="19" t="s">
        <v>18</v>
      </c>
      <c r="B25" s="20" t="s">
        <v>3</v>
      </c>
      <c r="C25" s="23" t="s">
        <v>19</v>
      </c>
      <c r="D25" s="18">
        <f t="shared" ref="D25:E28" si="1">D26</f>
        <v>500</v>
      </c>
      <c r="E25" s="18">
        <f t="shared" si="1"/>
        <v>175.2</v>
      </c>
    </row>
    <row r="26" spans="1:5" x14ac:dyDescent="0.3">
      <c r="A26" s="24" t="s">
        <v>11</v>
      </c>
      <c r="B26" s="25" t="s">
        <v>5</v>
      </c>
      <c r="C26" s="15" t="s">
        <v>6</v>
      </c>
      <c r="D26" s="16">
        <f t="shared" si="1"/>
        <v>500</v>
      </c>
      <c r="E26" s="16">
        <f t="shared" si="1"/>
        <v>175.2</v>
      </c>
    </row>
    <row r="27" spans="1:5" ht="20.399999999999999" x14ac:dyDescent="0.3">
      <c r="A27" s="11" t="s">
        <v>11</v>
      </c>
      <c r="B27" s="22" t="s">
        <v>20</v>
      </c>
      <c r="C27" s="26" t="s">
        <v>21</v>
      </c>
      <c r="D27" s="16">
        <f t="shared" si="1"/>
        <v>500</v>
      </c>
      <c r="E27" s="16">
        <f t="shared" si="1"/>
        <v>175.2</v>
      </c>
    </row>
    <row r="28" spans="1:5" ht="22.5" customHeight="1" x14ac:dyDescent="0.3">
      <c r="A28" s="13" t="s">
        <v>11</v>
      </c>
      <c r="B28" s="27" t="s">
        <v>26</v>
      </c>
      <c r="C28" s="14" t="s">
        <v>22</v>
      </c>
      <c r="D28" s="17">
        <f t="shared" si="1"/>
        <v>500</v>
      </c>
      <c r="E28" s="17">
        <f t="shared" si="1"/>
        <v>175.2</v>
      </c>
    </row>
    <row r="29" spans="1:5" ht="60" customHeight="1" x14ac:dyDescent="0.3">
      <c r="A29" s="11" t="s">
        <v>18</v>
      </c>
      <c r="B29" s="22" t="s">
        <v>46</v>
      </c>
      <c r="C29" s="26" t="s">
        <v>23</v>
      </c>
      <c r="D29" s="16">
        <v>500</v>
      </c>
      <c r="E29" s="16">
        <v>175.2</v>
      </c>
    </row>
    <row r="30" spans="1:5" ht="30.6" x14ac:dyDescent="0.3">
      <c r="A30" s="19" t="s">
        <v>24</v>
      </c>
      <c r="B30" s="20" t="s">
        <v>3</v>
      </c>
      <c r="C30" s="21" t="s">
        <v>25</v>
      </c>
      <c r="D30" s="18">
        <f>D31+D38</f>
        <v>53842.399999999994</v>
      </c>
      <c r="E30" s="18">
        <f>E31+E38</f>
        <v>52103.5</v>
      </c>
    </row>
    <row r="31" spans="1:5" x14ac:dyDescent="0.3">
      <c r="A31" s="24" t="s">
        <v>11</v>
      </c>
      <c r="B31" s="25" t="s">
        <v>5</v>
      </c>
      <c r="C31" s="15" t="s">
        <v>6</v>
      </c>
      <c r="D31" s="16">
        <f>D32+D35</f>
        <v>1062</v>
      </c>
      <c r="E31" s="16">
        <f>E32+E35</f>
        <v>1235.8</v>
      </c>
    </row>
    <row r="32" spans="1:5" ht="20.399999999999999" x14ac:dyDescent="0.3">
      <c r="A32" s="11" t="s">
        <v>11</v>
      </c>
      <c r="B32" s="22" t="s">
        <v>20</v>
      </c>
      <c r="C32" s="26" t="s">
        <v>21</v>
      </c>
      <c r="D32" s="16">
        <v>0</v>
      </c>
      <c r="E32" s="16">
        <f>E33</f>
        <v>171.8</v>
      </c>
    </row>
    <row r="33" spans="1:5" ht="20.399999999999999" x14ac:dyDescent="0.3">
      <c r="A33" s="13" t="s">
        <v>11</v>
      </c>
      <c r="B33" s="27" t="s">
        <v>26</v>
      </c>
      <c r="C33" s="14" t="s">
        <v>22</v>
      </c>
      <c r="D33" s="17">
        <v>0</v>
      </c>
      <c r="E33" s="17">
        <f>E34</f>
        <v>171.8</v>
      </c>
    </row>
    <row r="34" spans="1:5" ht="30.6" x14ac:dyDescent="0.3">
      <c r="A34" s="11" t="s">
        <v>24</v>
      </c>
      <c r="B34" s="22" t="s">
        <v>47</v>
      </c>
      <c r="C34" s="15" t="s">
        <v>48</v>
      </c>
      <c r="D34" s="16">
        <v>0</v>
      </c>
      <c r="E34" s="16">
        <v>171.8</v>
      </c>
    </row>
    <row r="35" spans="1:5" ht="20.399999999999999" x14ac:dyDescent="0.3">
      <c r="A35" s="11" t="s">
        <v>11</v>
      </c>
      <c r="B35" s="22" t="s">
        <v>49</v>
      </c>
      <c r="C35" s="15" t="s">
        <v>50</v>
      </c>
      <c r="D35" s="16">
        <f>D36</f>
        <v>1062</v>
      </c>
      <c r="E35" s="16">
        <f>E36</f>
        <v>1064</v>
      </c>
    </row>
    <row r="36" spans="1:5" ht="69" customHeight="1" x14ac:dyDescent="0.3">
      <c r="A36" s="13" t="s">
        <v>11</v>
      </c>
      <c r="B36" s="27" t="s">
        <v>51</v>
      </c>
      <c r="C36" s="14" t="s">
        <v>52</v>
      </c>
      <c r="D36" s="17">
        <f>D37</f>
        <v>1062</v>
      </c>
      <c r="E36" s="17">
        <f>E37</f>
        <v>1064</v>
      </c>
    </row>
    <row r="37" spans="1:5" ht="90.75" customHeight="1" x14ac:dyDescent="0.3">
      <c r="A37" s="11" t="s">
        <v>24</v>
      </c>
      <c r="B37" s="22" t="s">
        <v>53</v>
      </c>
      <c r="C37" s="15" t="s">
        <v>54</v>
      </c>
      <c r="D37" s="16">
        <v>1062</v>
      </c>
      <c r="E37" s="16">
        <v>1064</v>
      </c>
    </row>
    <row r="38" spans="1:5" x14ac:dyDescent="0.3">
      <c r="A38" s="24" t="s">
        <v>11</v>
      </c>
      <c r="B38" s="25" t="s">
        <v>27</v>
      </c>
      <c r="C38" s="12" t="s">
        <v>28</v>
      </c>
      <c r="D38" s="16">
        <f>D39</f>
        <v>52780.399999999994</v>
      </c>
      <c r="E38" s="16">
        <f>E39</f>
        <v>50867.7</v>
      </c>
    </row>
    <row r="39" spans="1:5" ht="30.6" x14ac:dyDescent="0.3">
      <c r="A39" s="11" t="s">
        <v>11</v>
      </c>
      <c r="B39" s="22" t="s">
        <v>29</v>
      </c>
      <c r="C39" s="15" t="s">
        <v>58</v>
      </c>
      <c r="D39" s="16">
        <f>D40+D43+D46</f>
        <v>52780.399999999994</v>
      </c>
      <c r="E39" s="16">
        <f>E40+E43+E46</f>
        <v>50867.7</v>
      </c>
    </row>
    <row r="40" spans="1:5" ht="20.399999999999999" x14ac:dyDescent="0.3">
      <c r="A40" s="13" t="s">
        <v>11</v>
      </c>
      <c r="B40" s="27" t="s">
        <v>55</v>
      </c>
      <c r="C40" s="14" t="s">
        <v>59</v>
      </c>
      <c r="D40" s="16">
        <f>D42+D41</f>
        <v>31740.3</v>
      </c>
      <c r="E40" s="16">
        <f>E42+E41</f>
        <v>31740.3</v>
      </c>
    </row>
    <row r="41" spans="1:5" ht="45" customHeight="1" x14ac:dyDescent="0.3">
      <c r="A41" s="11" t="s">
        <v>24</v>
      </c>
      <c r="B41" s="22" t="s">
        <v>69</v>
      </c>
      <c r="C41" s="15" t="s">
        <v>70</v>
      </c>
      <c r="D41" s="16">
        <v>31597.200000000001</v>
      </c>
      <c r="E41" s="16">
        <v>31597.200000000001</v>
      </c>
    </row>
    <row r="42" spans="1:5" ht="45" customHeight="1" x14ac:dyDescent="0.3">
      <c r="A42" s="11" t="s">
        <v>24</v>
      </c>
      <c r="B42" s="22" t="s">
        <v>71</v>
      </c>
      <c r="C42" s="15" t="s">
        <v>72</v>
      </c>
      <c r="D42" s="16">
        <v>143.1</v>
      </c>
      <c r="E42" s="16">
        <v>143.1</v>
      </c>
    </row>
    <row r="43" spans="1:5" ht="30.6" x14ac:dyDescent="0.3">
      <c r="A43" s="13" t="s">
        <v>11</v>
      </c>
      <c r="B43" s="27" t="s">
        <v>30</v>
      </c>
      <c r="C43" s="14" t="s">
        <v>60</v>
      </c>
      <c r="D43" s="17">
        <f>D44+D45</f>
        <v>2930.4</v>
      </c>
      <c r="E43" s="17">
        <f>E44+E45</f>
        <v>2912.2000000000003</v>
      </c>
    </row>
    <row r="44" spans="1:5" ht="56.25" customHeight="1" x14ac:dyDescent="0.3">
      <c r="A44" s="11" t="s">
        <v>24</v>
      </c>
      <c r="B44" s="22" t="s">
        <v>31</v>
      </c>
      <c r="C44" s="15" t="s">
        <v>32</v>
      </c>
      <c r="D44" s="16">
        <v>2922.6</v>
      </c>
      <c r="E44" s="16">
        <v>2904.4</v>
      </c>
    </row>
    <row r="45" spans="1:5" ht="81" customHeight="1" x14ac:dyDescent="0.3">
      <c r="A45" s="11" t="s">
        <v>24</v>
      </c>
      <c r="B45" s="22" t="s">
        <v>33</v>
      </c>
      <c r="C45" s="15" t="s">
        <v>34</v>
      </c>
      <c r="D45" s="12">
        <v>7.8</v>
      </c>
      <c r="E45" s="12">
        <v>7.8</v>
      </c>
    </row>
    <row r="46" spans="1:5" ht="46.5" customHeight="1" x14ac:dyDescent="0.3">
      <c r="A46" s="13" t="s">
        <v>11</v>
      </c>
      <c r="B46" s="27" t="s">
        <v>35</v>
      </c>
      <c r="C46" s="14" t="s">
        <v>36</v>
      </c>
      <c r="D46" s="28">
        <f>D47+D48</f>
        <v>18109.7</v>
      </c>
      <c r="E46" s="28">
        <f>E47+E48</f>
        <v>16215.199999999999</v>
      </c>
    </row>
    <row r="47" spans="1:5" ht="35.25" customHeight="1" x14ac:dyDescent="0.3">
      <c r="A47" s="11" t="s">
        <v>24</v>
      </c>
      <c r="B47" s="22" t="s">
        <v>37</v>
      </c>
      <c r="C47" s="15" t="s">
        <v>38</v>
      </c>
      <c r="D47" s="29">
        <v>12779.5</v>
      </c>
      <c r="E47" s="29">
        <v>11527.8</v>
      </c>
    </row>
    <row r="48" spans="1:5" ht="36.75" customHeight="1" x14ac:dyDescent="0.3">
      <c r="A48" s="11" t="s">
        <v>24</v>
      </c>
      <c r="B48" s="22" t="s">
        <v>39</v>
      </c>
      <c r="C48" s="15" t="s">
        <v>40</v>
      </c>
      <c r="D48" s="29">
        <v>5330.2</v>
      </c>
      <c r="E48" s="29">
        <v>4687.3999999999996</v>
      </c>
    </row>
    <row r="49" spans="1:5" x14ac:dyDescent="0.3">
      <c r="A49" s="9"/>
      <c r="B49" s="10"/>
      <c r="C49" s="30" t="s">
        <v>41</v>
      </c>
      <c r="D49" s="31">
        <f>D12+D20+D25+D30</f>
        <v>150143.09999999998</v>
      </c>
      <c r="E49" s="31">
        <f>E12+E20+E25+E30</f>
        <v>138845.69999999998</v>
      </c>
    </row>
    <row r="50" spans="1:5" x14ac:dyDescent="0.3">
      <c r="A50" s="7"/>
      <c r="B50" s="6"/>
      <c r="C50" s="8"/>
      <c r="D50" s="6"/>
      <c r="E50" s="6"/>
    </row>
    <row r="51" spans="1:5" x14ac:dyDescent="0.3">
      <c r="A51" s="7"/>
      <c r="B51" s="6"/>
      <c r="C51" s="8"/>
      <c r="D51" s="6"/>
      <c r="E51" s="6"/>
    </row>
    <row r="52" spans="1:5" x14ac:dyDescent="0.3">
      <c r="A52" s="7"/>
      <c r="B52" s="6"/>
      <c r="C52" s="8"/>
      <c r="D52" s="6"/>
      <c r="E52" s="6"/>
    </row>
    <row r="53" spans="1:5" x14ac:dyDescent="0.3">
      <c r="A53" s="7"/>
      <c r="B53" s="6"/>
      <c r="C53" s="8"/>
      <c r="D53" s="6"/>
      <c r="E53" s="6"/>
    </row>
    <row r="54" spans="1:5" x14ac:dyDescent="0.3">
      <c r="A54" s="7"/>
      <c r="B54" s="6"/>
      <c r="C54" s="8"/>
      <c r="D54" s="6"/>
      <c r="E54" s="6"/>
    </row>
    <row r="55" spans="1:5" x14ac:dyDescent="0.3">
      <c r="A55" s="7"/>
      <c r="B55" s="6"/>
      <c r="C55" s="8"/>
      <c r="D55" s="6"/>
      <c r="E55" s="6"/>
    </row>
    <row r="56" spans="1:5" x14ac:dyDescent="0.3">
      <c r="A56" s="7"/>
      <c r="B56" s="6"/>
      <c r="C56" s="8"/>
      <c r="D56" s="6"/>
      <c r="E56" s="6"/>
    </row>
    <row r="57" spans="1:5" x14ac:dyDescent="0.3">
      <c r="A57" s="7"/>
      <c r="B57" s="6"/>
      <c r="C57" s="8"/>
      <c r="D57" s="6"/>
      <c r="E57" s="6"/>
    </row>
    <row r="58" spans="1:5" x14ac:dyDescent="0.3">
      <c r="A58" s="7"/>
      <c r="B58" s="6"/>
      <c r="C58" s="8"/>
      <c r="D58" s="6"/>
      <c r="E58" s="6"/>
    </row>
    <row r="59" spans="1:5" x14ac:dyDescent="0.3">
      <c r="A59" s="7"/>
      <c r="B59" s="6"/>
      <c r="C59" s="8"/>
      <c r="D59" s="6"/>
      <c r="E59" s="6"/>
    </row>
    <row r="60" spans="1:5" x14ac:dyDescent="0.3">
      <c r="A60" s="7"/>
      <c r="B60" s="6"/>
      <c r="C60" s="8"/>
      <c r="D60" s="6"/>
      <c r="E60" s="6"/>
    </row>
    <row r="61" spans="1:5" x14ac:dyDescent="0.3">
      <c r="A61" s="7"/>
      <c r="B61" s="6"/>
      <c r="C61" s="8"/>
      <c r="D61" s="6"/>
      <c r="E61" s="6"/>
    </row>
    <row r="62" spans="1:5" x14ac:dyDescent="0.3">
      <c r="A62" s="6"/>
      <c r="B62" s="6"/>
      <c r="C62" s="8"/>
      <c r="D62" s="6"/>
      <c r="E62" s="6"/>
    </row>
    <row r="63" spans="1:5" x14ac:dyDescent="0.3">
      <c r="A63" s="6"/>
      <c r="B63" s="6"/>
      <c r="C63" s="8"/>
      <c r="D63" s="6"/>
      <c r="E63" s="6"/>
    </row>
    <row r="64" spans="1:5" x14ac:dyDescent="0.3">
      <c r="A64" s="6"/>
      <c r="B64" s="6"/>
      <c r="C64" s="8"/>
      <c r="D64" s="6"/>
      <c r="E64" s="6"/>
    </row>
    <row r="65" spans="1:5" x14ac:dyDescent="0.3">
      <c r="A65" s="6"/>
      <c r="B65" s="6"/>
      <c r="C65" s="8"/>
      <c r="D65" s="6"/>
      <c r="E65" s="6"/>
    </row>
    <row r="66" spans="1:5" x14ac:dyDescent="0.3">
      <c r="A66" s="6"/>
      <c r="B66" s="6"/>
      <c r="C66" s="8"/>
      <c r="D66" s="6"/>
      <c r="E66" s="6"/>
    </row>
    <row r="67" spans="1:5" x14ac:dyDescent="0.3">
      <c r="A67" s="6"/>
      <c r="B67" s="6"/>
      <c r="C67" s="8"/>
      <c r="D67" s="6"/>
      <c r="E67" s="6"/>
    </row>
    <row r="68" spans="1:5" x14ac:dyDescent="0.3">
      <c r="A68" s="6"/>
      <c r="B68" s="6"/>
      <c r="C68" s="8"/>
      <c r="D68" s="6"/>
      <c r="E68" s="6"/>
    </row>
    <row r="69" spans="1:5" x14ac:dyDescent="0.3">
      <c r="A69" s="6"/>
      <c r="B69" s="6"/>
      <c r="C69" s="8"/>
      <c r="D69" s="6"/>
      <c r="E69" s="6"/>
    </row>
    <row r="70" spans="1:5" x14ac:dyDescent="0.3">
      <c r="A70" s="6"/>
      <c r="B70" s="6"/>
      <c r="C70" s="6"/>
      <c r="D70" s="6"/>
      <c r="E70" s="6"/>
    </row>
  </sheetData>
  <mergeCells count="8">
    <mergeCell ref="A6:E6"/>
    <mergeCell ref="A7:E7"/>
    <mergeCell ref="A8:E8"/>
    <mergeCell ref="A9:E9"/>
    <mergeCell ref="C1:E1"/>
    <mergeCell ref="C2:E2"/>
    <mergeCell ref="C3:E3"/>
    <mergeCell ref="C4:E4"/>
  </mergeCells>
  <pageMargins left="0.9055118110236221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K5Buh</dc:creator>
  <cp:lastModifiedBy>user</cp:lastModifiedBy>
  <cp:lastPrinted>2022-03-14T07:25:24Z</cp:lastPrinted>
  <dcterms:created xsi:type="dcterms:W3CDTF">2020-01-21T08:45:17Z</dcterms:created>
  <dcterms:modified xsi:type="dcterms:W3CDTF">2022-03-29T10:04:14Z</dcterms:modified>
</cp:coreProperties>
</file>